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'部门收入总表'!$A$1:$O$13</definedName>
    <definedName name="_xlnm.Print_Area" localSheetId="3">'部门支出总表'!$A$1:$H$13</definedName>
    <definedName name="_xlnm.Print_Area" localSheetId="4">'财拨收支总表'!$A$1:$F$17</definedName>
    <definedName name="_xlnm.Print_Area" localSheetId="10">'财拨总表（引用）'!$A$1:$D$23</definedName>
    <definedName name="_xlnm.Print_Area" localSheetId="0">'封面'!$A$1:$O$20</definedName>
    <definedName name="_xlnm.Print_Area" localSheetId="7">'三公表'!$A$1:$G$25</definedName>
    <definedName name="_xlnm.Print_Area" localSheetId="1">'收支预算总表'!$A$1:$D$22</definedName>
    <definedName name="_xlnm.Print_Area" localSheetId="6">'一般公共预算基本支出表'!$A$1:$E$29</definedName>
    <definedName name="_xlnm.Print_Area" localSheetId="5">'一般公共预算支出表'!$A$1:$E$13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<sst xmlns="http://schemas.openxmlformats.org/spreadsheetml/2006/main" count="248" uniqueCount="149">
  <si>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</si>
  <si>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</si>
  <si>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</si>
  <si>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</si>
  <si>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</si>
  <si>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</si>
  <si>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</si>
  <si>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</si>
  <si>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</si>
  <si>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填报单位:302001中国共产党全南县员会党校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</si>
  <si>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</si>
  <si>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</si>
  <si>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</si>
  <si>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</si>
  <si>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</si>
  <si>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</si>
  <si>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</si>
  <si>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</si>
  <si>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</si>
  <si>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</si>
  <si>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</si>
  <si>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</si>
  <si>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</si>
  <si>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</si>
  <si>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</si>
  <si>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</si>
  <si>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</si>
  <si>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</si>
  <si>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</si>
  <si>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</si>
  <si>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</si>
  <si>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</si>
  <si>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</si>
  <si>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</si>
  <si>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</si>
  <si>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</si>
  <si>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</si>
  <si>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</si>
  <si>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</si>
  <si>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</si>
  <si>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</si>
  <si>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</si>
  <si>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</si>
  <si>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</si>
  <si>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</si>
  <si>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</si>
  <si>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</si>
  <si>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</si>
  <si>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</si>
  <si>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</si>
  <si>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</si>
  <si>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</si>
  <si>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</si>
  <si>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</si>
  <si>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</si>
  <si>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</si>
  <si>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</si>
  <si>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</si>
  <si>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205</t>
  </si>
  <si>
    <t>教育支出</t>
  </si>
  <si>
    <t>　08</t>
  </si>
  <si>
    <t>　进修及培训</t>
  </si>
  <si>
    <t>　　2050802</t>
  </si>
  <si>
    <t>　　干部教育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</si>
  <si>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</si>
  <si>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</si>
  <si>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</si>
  <si>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</si>
  <si>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</si>
  <si>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</si>
  <si>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</si>
  <si>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</si>
  <si>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</si>
  <si>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</si>
  <si>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</si>
  <si>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</si>
  <si>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</si>
  <si>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</si>
  <si>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</si>
  <si>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</si>
  <si>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</si>
  <si>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</si>
  <si>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</si>
  <si>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</si>
  <si>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</si>
  <si>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</si>
  <si>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</si>
  <si>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</si>
  <si>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</si>
  <si>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</si>
  <si>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</si>
  <si>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</si>
  <si>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</si>
  <si>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</si>
  <si>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</si>
  <si>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</si>
  <si>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</si>
  <si>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</si>
  <si>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</si>
  <si>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</si>
  <si>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</si>
  <si>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</si>
  <si>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</si>
  <si>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</si>
  <si>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</si>
  <si>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</si>
  <si>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</si>
  <si>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</si>
  <si>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</si>
  <si>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</si>
  <si>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</si>
  <si>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</si>
  <si>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</si>
  <si>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</si>
  <si>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</si>
  <si>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</si>
  <si>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</si>
  <si>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</si>
  <si>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</si>
  <si>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</si>
  <si>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</si>
  <si>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</si>
  <si>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</si>
  <si>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</si>
  <si>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</si>
  <si>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</si>
  <si>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</si>
  <si>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</si>
  <si>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</si>
  <si>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</si>
  <si>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</si>
  <si>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</si>
  <si>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</si>
  <si>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</si>
  <si>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</si>
  <si>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</si>
  <si>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</si>
  <si>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</si>
  <si>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</si>
  <si>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</si>
  <si>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</si>
  <si>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</si>
  <si>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</si>
  <si>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</si>
  <si>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党校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</si>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</sst>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view="pageBreakPreview" zoomScale="60" workbookViewId="0" topLeftCell="A1">
      <selection activeCell="P1" sqref="P1:P65536"/>
    </sheetView>
  </sheetViews>
  <sheetFormatPr defaultColWidth="9.140625" defaultRowHeight="12.75" customHeight="1"/>
  <cols>
    <col min="1" max="16384" width="9.140625" style="1" customWidth="1"/>
  </cols>
  <sheetData>
    <row r="1" spans="1:20" ht="12.75">
      <c r="A1" s="67"/>
      <c r="S1" s="11"/>
      <c r="T1" s="78" t="s">
        <v>0</v>
      </c>
    </row>
    <row r="2" ht="42" customHeight="1">
      <c r="S2" s="11"/>
    </row>
    <row r="3" spans="1:19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R3" s="11"/>
      <c r="S3" s="11"/>
    </row>
    <row r="4" spans="2:18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69"/>
      <c r="P4" s="11"/>
      <c r="Q4" s="11"/>
      <c r="R4" s="11"/>
    </row>
    <row r="5" spans="1:16" ht="12.75">
      <c r="A5" s="11"/>
      <c r="B5" s="11"/>
      <c r="F5" s="11"/>
      <c r="G5" s="11"/>
      <c r="J5" s="11"/>
      <c r="K5" s="11"/>
      <c r="L5" s="11"/>
      <c r="P5" s="11"/>
    </row>
    <row r="6" spans="2:16" ht="25.5" customHeight="1">
      <c r="B6" s="11"/>
      <c r="F6" s="71" t="s">
        <v>2</v>
      </c>
      <c r="G6" s="71"/>
      <c r="H6" s="72"/>
      <c r="I6" s="72"/>
      <c r="J6" s="72"/>
      <c r="K6" s="76"/>
      <c r="L6" s="72"/>
      <c r="M6" s="76"/>
      <c r="P6" s="11"/>
    </row>
    <row r="7" spans="2:13" ht="22.5">
      <c r="B7" s="11"/>
      <c r="C7" s="11"/>
      <c r="F7" s="71"/>
      <c r="G7" s="71"/>
      <c r="H7" s="71"/>
      <c r="I7" s="71"/>
      <c r="J7" s="71"/>
      <c r="K7" s="71"/>
      <c r="L7" s="71"/>
      <c r="M7" s="71"/>
    </row>
    <row r="8" spans="3:13" ht="22.5">
      <c r="C8" s="11"/>
      <c r="F8" s="71"/>
      <c r="G8" s="71"/>
      <c r="H8" s="71"/>
      <c r="I8" s="71"/>
      <c r="J8" s="71"/>
      <c r="K8" s="71"/>
      <c r="L8" s="71"/>
      <c r="M8" s="71"/>
    </row>
    <row r="9" spans="3:254" ht="22.5">
      <c r="C9" s="11"/>
      <c r="D9" s="11"/>
      <c r="F9" s="71"/>
      <c r="G9" s="71"/>
      <c r="H9" s="71"/>
      <c r="I9" s="71"/>
      <c r="J9" s="71"/>
      <c r="K9" s="71"/>
      <c r="L9" s="71"/>
      <c r="M9" s="71"/>
      <c r="IR9" s="11"/>
      <c r="IS9" s="11"/>
      <c r="IT9" s="79"/>
    </row>
    <row r="10" spans="4:254" ht="24.75" customHeight="1">
      <c r="D10" s="11"/>
      <c r="F10" s="73" t="s">
        <v>3</v>
      </c>
      <c r="G10" s="71"/>
      <c r="H10" s="71"/>
      <c r="I10" s="71"/>
      <c r="J10" s="71"/>
      <c r="K10" s="71"/>
      <c r="L10" s="71"/>
      <c r="M10" s="71"/>
      <c r="IR10" s="11"/>
      <c r="IT10" s="11"/>
    </row>
    <row r="11" spans="6:254" ht="22.5">
      <c r="F11" s="71"/>
      <c r="G11" s="71"/>
      <c r="H11" s="71"/>
      <c r="I11" s="71"/>
      <c r="J11" s="71"/>
      <c r="K11" s="71"/>
      <c r="L11" s="71"/>
      <c r="M11" s="71"/>
      <c r="IR11" s="11"/>
      <c r="IT11" s="11"/>
    </row>
    <row r="12" spans="6:255" ht="22.5">
      <c r="F12" s="71"/>
      <c r="G12" s="71"/>
      <c r="H12" s="71"/>
      <c r="I12" s="71"/>
      <c r="J12" s="71"/>
      <c r="K12" s="71"/>
      <c r="L12" s="71"/>
      <c r="M12" s="71"/>
      <c r="IT12" s="11"/>
      <c r="IU12" s="11"/>
    </row>
    <row r="13" spans="6:255" ht="24.75" customHeight="1">
      <c r="F13" s="71" t="s">
        <v>4</v>
      </c>
      <c r="G13" s="71"/>
      <c r="H13" s="72"/>
      <c r="I13" s="72"/>
      <c r="J13" s="72"/>
      <c r="K13" s="76"/>
      <c r="L13" s="76"/>
      <c r="M13" s="76"/>
      <c r="IU13" s="11"/>
    </row>
    <row r="14" spans="9:255" ht="12.75">
      <c r="I14" s="11"/>
      <c r="J14" s="11"/>
      <c r="K14" s="11"/>
      <c r="IU14" s="11"/>
    </row>
    <row r="15" spans="9:255" ht="32.25" customHeight="1">
      <c r="I15" s="11"/>
      <c r="K15" s="11"/>
      <c r="IU15" s="11"/>
    </row>
    <row r="16" ht="12.75">
      <c r="K16" s="11"/>
    </row>
    <row r="17" spans="1:15" ht="31.5" customHeight="1">
      <c r="A17" s="74" t="s">
        <v>5</v>
      </c>
      <c r="B17" s="74"/>
      <c r="C17" s="74"/>
      <c r="D17" s="74"/>
      <c r="E17" s="75"/>
      <c r="F17" s="74"/>
      <c r="G17" s="74" t="s">
        <v>6</v>
      </c>
      <c r="H17" s="74"/>
      <c r="I17" s="75"/>
      <c r="J17" s="74"/>
      <c r="K17" s="74"/>
      <c r="L17" s="74"/>
      <c r="M17" s="74" t="s">
        <v>7</v>
      </c>
      <c r="N17" s="74"/>
      <c r="O17" s="77"/>
    </row>
    <row r="18" ht="12.75"/>
    <row r="19" ht="16.5" customHeight="1"/>
    <row r="20" ht="22.5">
      <c r="J20" s="71"/>
    </row>
    <row r="21" ht="12.75"/>
    <row r="22" ht="12.75"/>
    <row r="23" ht="30" customHeight="1"/>
    <row r="24" ht="12.75"/>
    <row r="25" ht="12.75"/>
    <row r="26" ht="12.75"/>
    <row r="27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firstPageNumber="520" useFirstPageNumber="1" horizontalDpi="300" verticalDpi="300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P1" sqref="P1:P6553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146</v>
      </c>
      <c r="B2" s="2"/>
      <c r="C2" s="2"/>
    </row>
    <row r="3" s="1" customFormat="1" ht="17.25" customHeight="1"/>
    <row r="4" spans="1:3" s="1" customFormat="1" ht="15.75" customHeight="1">
      <c r="A4" s="3" t="s">
        <v>147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1623504</v>
      </c>
      <c r="C7" s="12"/>
      <c r="D7" s="11"/>
      <c r="F7" s="11"/>
    </row>
    <row r="8" spans="1:3" s="1" customFormat="1" ht="27.75" customHeight="1">
      <c r="A8" s="6" t="s">
        <v>59</v>
      </c>
      <c r="B8" s="7">
        <v>1565964</v>
      </c>
      <c r="C8" s="12"/>
    </row>
    <row r="9" spans="1:3" s="1" customFormat="1" ht="37.5" customHeight="1">
      <c r="A9" s="6" t="s">
        <v>53</v>
      </c>
      <c r="B9" s="7">
        <v>57540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520" useFirstPageNumber="1" horizontalDpi="300" verticalDpi="300" orientation="landscape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P1" sqref="P1:P6553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147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1539562</v>
      </c>
      <c r="C7" s="8">
        <v>1539562</v>
      </c>
      <c r="D7" s="7"/>
    </row>
    <row r="8" spans="1:4" s="1" customFormat="1" ht="27.75" customHeight="1">
      <c r="A8" s="6" t="s">
        <v>59</v>
      </c>
      <c r="B8" s="7">
        <v>1489246</v>
      </c>
      <c r="C8" s="8">
        <v>1489246</v>
      </c>
      <c r="D8" s="7"/>
    </row>
    <row r="9" spans="1:4" s="1" customFormat="1" ht="37.5" customHeight="1">
      <c r="A9" s="6" t="s">
        <v>53</v>
      </c>
      <c r="B9" s="7">
        <v>50316</v>
      </c>
      <c r="C9" s="8">
        <v>50316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520" useFirstPageNumber="1"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63"/>
  <sheetViews>
    <sheetView showGridLines="0" showZero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3.57421875" style="1" customWidth="1"/>
    <col min="4" max="4" width="25.00390625" style="1" customWidth="1"/>
    <col min="5" max="254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4" t="s">
        <v>16</v>
      </c>
      <c r="B6" s="35">
        <v>1539562</v>
      </c>
      <c r="C6" s="58" t="str">
        <f>'支出总表（引用）'!A8</f>
        <v>教育支出</v>
      </c>
      <c r="D6" s="59">
        <f>'支出总表（引用）'!B8</f>
        <v>1565964</v>
      </c>
    </row>
    <row r="7" spans="1:4" s="1" customFormat="1" ht="17.25" customHeight="1">
      <c r="A7" s="34" t="s">
        <v>17</v>
      </c>
      <c r="B7" s="35">
        <v>1539562</v>
      </c>
      <c r="C7" s="58" t="str">
        <f>'支出总表（引用）'!A9</f>
        <v>社会保障和就业支出</v>
      </c>
      <c r="D7" s="59">
        <f>'支出总表（引用）'!B9</f>
        <v>57540</v>
      </c>
    </row>
    <row r="8" spans="1:4" s="1" customFormat="1" ht="17.25" customHeight="1">
      <c r="A8" s="34" t="s">
        <v>18</v>
      </c>
      <c r="B8" s="35"/>
      <c r="C8" s="58">
        <f>'支出总表（引用）'!A10</f>
        <v>0</v>
      </c>
      <c r="D8" s="59">
        <f>'支出总表（引用）'!B10</f>
        <v>0</v>
      </c>
    </row>
    <row r="9" spans="1:4" s="1" customFormat="1" ht="17.25" customHeight="1">
      <c r="A9" s="34" t="s">
        <v>19</v>
      </c>
      <c r="B9" s="35"/>
      <c r="C9" s="58">
        <f>'支出总表（引用）'!A11</f>
        <v>0</v>
      </c>
      <c r="D9" s="59">
        <f>'支出总表（引用）'!B11</f>
        <v>0</v>
      </c>
    </row>
    <row r="10" spans="1:4" s="1" customFormat="1" ht="17.25" customHeight="1">
      <c r="A10" s="34" t="s">
        <v>20</v>
      </c>
      <c r="B10" s="35"/>
      <c r="C10" s="58">
        <f>'支出总表（引用）'!A12</f>
        <v>0</v>
      </c>
      <c r="D10" s="59">
        <f>'支出总表（引用）'!B12</f>
        <v>0</v>
      </c>
    </row>
    <row r="11" spans="1:4" s="1" customFormat="1" ht="17.25" customHeight="1">
      <c r="A11" s="34" t="s">
        <v>21</v>
      </c>
      <c r="B11" s="35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34" t="s">
        <v>22</v>
      </c>
      <c r="B12" s="35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34" t="s">
        <v>23</v>
      </c>
      <c r="B13" s="35">
        <v>83942</v>
      </c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34" t="s">
        <v>24</v>
      </c>
      <c r="B14" s="35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34" t="s">
        <v>25</v>
      </c>
      <c r="B15" s="21"/>
      <c r="C15" s="58">
        <f>'支出总表（引用）'!A17</f>
        <v>0</v>
      </c>
      <c r="D15" s="59">
        <f>'支出总表（引用）'!B17</f>
        <v>0</v>
      </c>
    </row>
    <row r="16" spans="1:4" s="1" customFormat="1" ht="19.5" customHeight="1">
      <c r="A16" s="60"/>
      <c r="B16" s="21"/>
      <c r="C16" s="58">
        <f>'支出总表（引用）'!A50</f>
        <v>0</v>
      </c>
      <c r="D16" s="59">
        <f>'支出总表（引用）'!B50</f>
        <v>0</v>
      </c>
    </row>
    <row r="17" spans="1:4" s="1" customFormat="1" ht="17.25" customHeight="1">
      <c r="A17" s="47" t="s">
        <v>26</v>
      </c>
      <c r="B17" s="35">
        <f>SUM(B6,B11,B12,B13,B14,B15)</f>
        <v>1623504</v>
      </c>
      <c r="C17" s="47" t="s">
        <v>27</v>
      </c>
      <c r="D17" s="21">
        <f>'支出总表（引用）'!B7</f>
        <v>1623504</v>
      </c>
    </row>
    <row r="18" spans="1:4" s="1" customFormat="1" ht="17.25" customHeight="1">
      <c r="A18" s="34" t="s">
        <v>28</v>
      </c>
      <c r="B18" s="35"/>
      <c r="C18" s="61" t="s">
        <v>29</v>
      </c>
      <c r="D18" s="21"/>
    </row>
    <row r="19" spans="1:4" s="1" customFormat="1" ht="17.25" customHeight="1">
      <c r="A19" s="34" t="s">
        <v>30</v>
      </c>
      <c r="B19" s="62"/>
      <c r="C19" s="63"/>
      <c r="D19" s="21"/>
    </row>
    <row r="20" spans="1:4" s="1" customFormat="1" ht="17.25" customHeight="1">
      <c r="A20" s="64"/>
      <c r="B20" s="65"/>
      <c r="C20" s="63"/>
      <c r="D20" s="21"/>
    </row>
    <row r="21" spans="1:4" s="1" customFormat="1" ht="17.25" customHeight="1">
      <c r="A21" s="47" t="s">
        <v>31</v>
      </c>
      <c r="B21" s="66">
        <f>SUM(B17,B18,B19)</f>
        <v>1623504</v>
      </c>
      <c r="C21" s="47" t="s">
        <v>32</v>
      </c>
      <c r="D21" s="21">
        <f>B21</f>
        <v>1623504</v>
      </c>
    </row>
    <row r="22" spans="1:253" s="1" customFormat="1" ht="19.5" customHeight="1">
      <c r="A22" s="11"/>
      <c r="B22" s="11"/>
      <c r="C22" s="11"/>
      <c r="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9.5" customHeight="1">
      <c r="A23" s="11"/>
      <c r="B23" s="11"/>
      <c r="C23" s="11"/>
      <c r="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9.5" customHeight="1">
      <c r="A24" s="11"/>
      <c r="B24" s="11"/>
      <c r="C24" s="11"/>
      <c r="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9.5" customHeight="1">
      <c r="A25" s="11"/>
      <c r="B25" s="11"/>
      <c r="C25" s="11"/>
      <c r="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9.5" customHeight="1">
      <c r="A26" s="11"/>
      <c r="B26" s="11"/>
      <c r="C26" s="11"/>
      <c r="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9.5" customHeight="1">
      <c r="A27" s="11"/>
      <c r="B27" s="11"/>
      <c r="C27" s="11"/>
      <c r="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9.5" customHeight="1">
      <c r="A28" s="11"/>
      <c r="B28" s="11"/>
      <c r="C28" s="11"/>
      <c r="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9.5" customHeight="1">
      <c r="A29" s="11"/>
      <c r="B29" s="11"/>
      <c r="C29" s="11"/>
      <c r="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9.5" customHeight="1">
      <c r="A30" s="11"/>
      <c r="B30" s="11"/>
      <c r="C30" s="11"/>
      <c r="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9.5" customHeight="1">
      <c r="A31" s="11"/>
      <c r="B31" s="11"/>
      <c r="C31" s="11"/>
      <c r="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9.5" customHeight="1">
      <c r="A32" s="11"/>
      <c r="B32" s="11"/>
      <c r="C32" s="11"/>
      <c r="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9.5" customHeight="1">
      <c r="A33" s="11"/>
      <c r="B33" s="11"/>
      <c r="C33" s="11"/>
      <c r="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9.5" customHeight="1">
      <c r="A34" s="11"/>
      <c r="B34" s="11"/>
      <c r="C34" s="11"/>
      <c r="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9.5" customHeight="1">
      <c r="A35" s="11"/>
      <c r="B35" s="11"/>
      <c r="C35" s="11"/>
      <c r="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9.5" customHeight="1">
      <c r="A36" s="11"/>
      <c r="B36" s="11"/>
      <c r="C36" s="11"/>
      <c r="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9.5" customHeight="1">
      <c r="A37" s="11"/>
      <c r="B37" s="11"/>
      <c r="C37" s="11"/>
      <c r="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" customFormat="1" ht="19.5" customHeight="1">
      <c r="A38" s="11"/>
      <c r="B38" s="11"/>
      <c r="C38" s="11"/>
      <c r="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" customFormat="1" ht="19.5" customHeight="1">
      <c r="A39" s="11"/>
      <c r="B39" s="11"/>
      <c r="C39" s="11"/>
      <c r="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" customFormat="1" ht="19.5" customHeight="1">
      <c r="A40" s="11"/>
      <c r="B40" s="11"/>
      <c r="C40" s="11"/>
      <c r="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19.5" customHeight="1">
      <c r="A41" s="11"/>
      <c r="B41" s="11"/>
      <c r="C41" s="11"/>
      <c r="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" customFormat="1" ht="19.5" customHeight="1">
      <c r="A42" s="11"/>
      <c r="B42" s="11"/>
      <c r="C42" s="11"/>
      <c r="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s="1" customFormat="1" ht="19.5" customHeight="1">
      <c r="A43" s="11"/>
      <c r="B43" s="11"/>
      <c r="C43" s="11"/>
      <c r="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s="1" customFormat="1" ht="19.5" customHeight="1">
      <c r="A44" s="11"/>
      <c r="B44" s="11"/>
      <c r="C44" s="11"/>
      <c r="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s="1" customFormat="1" ht="19.5" customHeight="1">
      <c r="A45" s="11"/>
      <c r="B45" s="11"/>
      <c r="C45" s="11"/>
      <c r="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s="1" customFormat="1" ht="19.5" customHeight="1">
      <c r="A46" s="11"/>
      <c r="B46" s="11"/>
      <c r="C46" s="11"/>
      <c r="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s="1" customFormat="1" ht="19.5" customHeight="1">
      <c r="A47" s="11"/>
      <c r="B47" s="11"/>
      <c r="C47" s="11"/>
      <c r="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s="1" customFormat="1" ht="19.5" customHeight="1">
      <c r="A48" s="11"/>
      <c r="B48" s="11"/>
      <c r="C48" s="11"/>
      <c r="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s="1" customFormat="1" ht="19.5" customHeight="1">
      <c r="A49" s="11"/>
      <c r="B49" s="11"/>
      <c r="C49" s="11"/>
      <c r="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s="1" customFormat="1" ht="19.5" customHeight="1">
      <c r="A50" s="11"/>
      <c r="B50" s="11"/>
      <c r="C50" s="11"/>
      <c r="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 s="1" customFormat="1" ht="19.5" customHeight="1">
      <c r="A51" s="11"/>
      <c r="B51" s="11"/>
      <c r="C51" s="11"/>
      <c r="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s="1" customFormat="1" ht="19.5" customHeight="1">
      <c r="A52" s="11"/>
      <c r="B52" s="11"/>
      <c r="C52" s="11"/>
      <c r="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s="1" customFormat="1" ht="19.5" customHeight="1">
      <c r="A53" s="11"/>
      <c r="B53" s="11"/>
      <c r="C53" s="11"/>
      <c r="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s="1" customFormat="1" ht="19.5" customHeight="1">
      <c r="A54" s="11"/>
      <c r="B54" s="11"/>
      <c r="C54" s="11"/>
      <c r="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</row>
    <row r="55" spans="1:253" s="1" customFormat="1" ht="19.5" customHeight="1">
      <c r="A55" s="11"/>
      <c r="B55" s="11"/>
      <c r="C55" s="11"/>
      <c r="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</row>
    <row r="56" spans="1:253" s="1" customFormat="1" ht="19.5" customHeight="1">
      <c r="A56" s="11"/>
      <c r="B56" s="11"/>
      <c r="C56" s="11"/>
      <c r="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s="1" customFormat="1" ht="19.5" customHeight="1">
      <c r="A57" s="11"/>
      <c r="B57" s="11"/>
      <c r="C57" s="11"/>
      <c r="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</row>
    <row r="58" spans="1:253" s="1" customFormat="1" ht="19.5" customHeight="1">
      <c r="A58" s="11"/>
      <c r="B58" s="11"/>
      <c r="C58" s="11"/>
      <c r="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</row>
    <row r="59" spans="1:253" s="1" customFormat="1" ht="19.5" customHeight="1">
      <c r="A59" s="11"/>
      <c r="B59" s="11"/>
      <c r="C59" s="11"/>
      <c r="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</row>
    <row r="60" spans="1:253" s="1" customFormat="1" ht="19.5" customHeight="1">
      <c r="A60" s="11"/>
      <c r="B60" s="11"/>
      <c r="C60" s="11"/>
      <c r="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s="1" customFormat="1" ht="19.5" customHeight="1">
      <c r="A61" s="11"/>
      <c r="B61" s="11"/>
      <c r="C61" s="11"/>
      <c r="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s="1" customFormat="1" ht="19.5" customHeight="1">
      <c r="A62" s="11"/>
      <c r="B62" s="11"/>
      <c r="C62" s="11"/>
      <c r="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s="1" customFormat="1" ht="19.5" customHeight="1">
      <c r="A63" s="11"/>
      <c r="B63" s="11"/>
      <c r="C63" s="11"/>
      <c r="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519" useFirstPageNumber="1" horizontalDpi="300" verticalDpi="3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showGridLines="0" showZeros="0" view="pageBreakPreview" zoomScaleSheetLayoutView="10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23.7109375" style="1" customWidth="1"/>
    <col min="3" max="3" width="16.00390625" style="1" customWidth="1"/>
    <col min="4" max="4" width="3.28125" style="1" customWidth="1"/>
    <col min="5" max="5" width="15.57421875" style="1" customWidth="1"/>
    <col min="6" max="6" width="14.421875" style="1" customWidth="1"/>
    <col min="7" max="7" width="5.8515625" style="1" customWidth="1"/>
    <col min="8" max="8" width="3.28125" style="1" customWidth="1"/>
    <col min="9" max="9" width="6.140625" style="1" customWidth="1"/>
    <col min="10" max="10" width="3.7109375" style="1" customWidth="1"/>
    <col min="11" max="11" width="5.57421875" style="1" customWidth="1"/>
    <col min="12" max="12" width="11.140625" style="1" customWidth="1"/>
    <col min="13" max="13" width="5.57421875" style="1" customWidth="1"/>
    <col min="14" max="14" width="6.00390625" style="1" customWidth="1"/>
    <col min="15" max="15" width="6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5" t="s">
        <v>36</v>
      </c>
      <c r="D4" s="51" t="s">
        <v>37</v>
      </c>
      <c r="E4" s="4" t="s">
        <v>38</v>
      </c>
      <c r="F4" s="4"/>
      <c r="G4" s="4"/>
      <c r="H4" s="4"/>
      <c r="I4" s="4"/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51" t="s">
        <v>44</v>
      </c>
    </row>
    <row r="5" spans="1:15" s="1" customFormat="1" ht="96" customHeight="1">
      <c r="A5" s="4"/>
      <c r="B5" s="4"/>
      <c r="C5" s="56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9"/>
      <c r="K5" s="49"/>
      <c r="L5" s="49"/>
      <c r="M5" s="49"/>
      <c r="N5" s="49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1623504</v>
      </c>
      <c r="D7" s="22"/>
      <c r="E7" s="22">
        <v>1539562</v>
      </c>
      <c r="F7" s="22">
        <v>1539562</v>
      </c>
      <c r="G7" s="22"/>
      <c r="H7" s="22"/>
      <c r="I7" s="22"/>
      <c r="J7" s="22"/>
      <c r="K7" s="22"/>
      <c r="L7" s="21">
        <v>83942</v>
      </c>
      <c r="M7" s="53"/>
      <c r="N7" s="57"/>
      <c r="O7" s="21"/>
    </row>
    <row r="8" spans="1:15" s="1" customFormat="1" ht="37.5" customHeight="1">
      <c r="A8" s="6" t="s">
        <v>52</v>
      </c>
      <c r="B8" s="6" t="s">
        <v>53</v>
      </c>
      <c r="C8" s="22">
        <v>57540</v>
      </c>
      <c r="D8" s="22"/>
      <c r="E8" s="22">
        <v>50316</v>
      </c>
      <c r="F8" s="22">
        <v>50316</v>
      </c>
      <c r="G8" s="22"/>
      <c r="H8" s="22"/>
      <c r="I8" s="22"/>
      <c r="J8" s="22"/>
      <c r="K8" s="22"/>
      <c r="L8" s="21">
        <v>7224</v>
      </c>
      <c r="M8" s="53"/>
      <c r="N8" s="57"/>
      <c r="O8" s="21"/>
    </row>
    <row r="9" spans="1:15" s="1" customFormat="1" ht="37.5" customHeight="1">
      <c r="A9" s="6" t="s">
        <v>54</v>
      </c>
      <c r="B9" s="6" t="s">
        <v>55</v>
      </c>
      <c r="C9" s="22">
        <v>57540</v>
      </c>
      <c r="D9" s="22"/>
      <c r="E9" s="22">
        <v>50316</v>
      </c>
      <c r="F9" s="22">
        <v>50316</v>
      </c>
      <c r="G9" s="22"/>
      <c r="H9" s="22"/>
      <c r="I9" s="22"/>
      <c r="J9" s="22"/>
      <c r="K9" s="22"/>
      <c r="L9" s="21">
        <v>7224</v>
      </c>
      <c r="M9" s="53"/>
      <c r="N9" s="57"/>
      <c r="O9" s="21"/>
    </row>
    <row r="10" spans="1:15" s="1" customFormat="1" ht="45" customHeight="1">
      <c r="A10" s="6" t="s">
        <v>56</v>
      </c>
      <c r="B10" s="6" t="s">
        <v>57</v>
      </c>
      <c r="C10" s="22">
        <v>57540</v>
      </c>
      <c r="D10" s="22"/>
      <c r="E10" s="22">
        <v>50316</v>
      </c>
      <c r="F10" s="22">
        <v>50316</v>
      </c>
      <c r="G10" s="22"/>
      <c r="H10" s="22"/>
      <c r="I10" s="22"/>
      <c r="J10" s="22"/>
      <c r="K10" s="22"/>
      <c r="L10" s="21">
        <v>7224</v>
      </c>
      <c r="M10" s="53"/>
      <c r="N10" s="57"/>
      <c r="O10" s="21"/>
    </row>
    <row r="11" spans="1:15" s="1" customFormat="1" ht="37.5" customHeight="1">
      <c r="A11" s="6" t="s">
        <v>58</v>
      </c>
      <c r="B11" s="6" t="s">
        <v>59</v>
      </c>
      <c r="C11" s="22">
        <v>1565964</v>
      </c>
      <c r="D11" s="22"/>
      <c r="E11" s="22">
        <v>1489246</v>
      </c>
      <c r="F11" s="22">
        <v>1489246</v>
      </c>
      <c r="G11" s="22"/>
      <c r="H11" s="22"/>
      <c r="I11" s="22"/>
      <c r="J11" s="22"/>
      <c r="K11" s="22"/>
      <c r="L11" s="21">
        <v>76718</v>
      </c>
      <c r="M11" s="53"/>
      <c r="N11" s="57"/>
      <c r="O11" s="21"/>
    </row>
    <row r="12" spans="1:15" s="1" customFormat="1" ht="37.5" customHeight="1">
      <c r="A12" s="6" t="s">
        <v>60</v>
      </c>
      <c r="B12" s="6" t="s">
        <v>61</v>
      </c>
      <c r="C12" s="22">
        <v>1565964</v>
      </c>
      <c r="D12" s="22"/>
      <c r="E12" s="22">
        <v>1489246</v>
      </c>
      <c r="F12" s="22">
        <v>1489246</v>
      </c>
      <c r="G12" s="22"/>
      <c r="H12" s="22"/>
      <c r="I12" s="22"/>
      <c r="J12" s="22"/>
      <c r="K12" s="22"/>
      <c r="L12" s="21">
        <v>76718</v>
      </c>
      <c r="M12" s="53"/>
      <c r="N12" s="57"/>
      <c r="O12" s="21"/>
    </row>
    <row r="13" spans="1:15" s="1" customFormat="1" ht="37.5" customHeight="1">
      <c r="A13" s="6" t="s">
        <v>62</v>
      </c>
      <c r="B13" s="6" t="s">
        <v>63</v>
      </c>
      <c r="C13" s="22">
        <v>1565964</v>
      </c>
      <c r="D13" s="22"/>
      <c r="E13" s="22">
        <v>1489246</v>
      </c>
      <c r="F13" s="22">
        <v>1489246</v>
      </c>
      <c r="G13" s="22"/>
      <c r="H13" s="22"/>
      <c r="I13" s="22"/>
      <c r="J13" s="22"/>
      <c r="K13" s="22"/>
      <c r="L13" s="21">
        <v>76718</v>
      </c>
      <c r="M13" s="53"/>
      <c r="N13" s="57"/>
      <c r="O13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79" bottom="0.79" header="0.5" footer="0.59"/>
  <pageSetup firstPageNumber="520" useFirstPageNumber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view="pageBreakPreview" zoomScale="6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34.7109375" style="1" customWidth="1"/>
    <col min="3" max="4" width="16.8515625" style="1" customWidth="1"/>
    <col min="5" max="5" width="16.140625" style="1" customWidth="1"/>
    <col min="6" max="6" width="11.421875" style="1" customWidth="1"/>
    <col min="7" max="7" width="12.140625" style="1" customWidth="1"/>
    <col min="8" max="8" width="13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65</v>
      </c>
      <c r="B4" s="4"/>
      <c r="C4" s="49" t="s">
        <v>36</v>
      </c>
      <c r="D4" s="3" t="s">
        <v>66</v>
      </c>
      <c r="E4" s="4" t="s">
        <v>67</v>
      </c>
      <c r="F4" s="50" t="s">
        <v>68</v>
      </c>
      <c r="G4" s="51" t="s">
        <v>69</v>
      </c>
      <c r="H4" s="52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9"/>
      <c r="D5" s="3"/>
      <c r="E5" s="4"/>
      <c r="F5" s="50"/>
      <c r="G5" s="51"/>
      <c r="H5" s="52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1623504</v>
      </c>
      <c r="D7" s="22">
        <v>1147724</v>
      </c>
      <c r="E7" s="22">
        <v>475780</v>
      </c>
      <c r="F7" s="22"/>
      <c r="G7" s="21"/>
      <c r="H7" s="53"/>
      <c r="I7" s="13"/>
      <c r="J7" s="13"/>
    </row>
    <row r="8" spans="1:8" s="1" customFormat="1" ht="37.5" customHeight="1">
      <c r="A8" s="6" t="s">
        <v>58</v>
      </c>
      <c r="B8" s="6" t="s">
        <v>59</v>
      </c>
      <c r="C8" s="22">
        <v>1565964</v>
      </c>
      <c r="D8" s="22">
        <v>1090184</v>
      </c>
      <c r="E8" s="22">
        <v>475780</v>
      </c>
      <c r="F8" s="22"/>
      <c r="G8" s="21"/>
      <c r="H8" s="53"/>
    </row>
    <row r="9" spans="1:8" s="1" customFormat="1" ht="37.5" customHeight="1">
      <c r="A9" s="6" t="s">
        <v>60</v>
      </c>
      <c r="B9" s="6" t="s">
        <v>61</v>
      </c>
      <c r="C9" s="22">
        <v>1565964</v>
      </c>
      <c r="D9" s="22">
        <v>1090184</v>
      </c>
      <c r="E9" s="22">
        <v>475780</v>
      </c>
      <c r="F9" s="22"/>
      <c r="G9" s="21"/>
      <c r="H9" s="53"/>
    </row>
    <row r="10" spans="1:8" s="1" customFormat="1" ht="37.5" customHeight="1">
      <c r="A10" s="6" t="s">
        <v>62</v>
      </c>
      <c r="B10" s="6" t="s">
        <v>63</v>
      </c>
      <c r="C10" s="22">
        <v>1565964</v>
      </c>
      <c r="D10" s="22">
        <v>1090184</v>
      </c>
      <c r="E10" s="22">
        <v>475780</v>
      </c>
      <c r="F10" s="22"/>
      <c r="G10" s="21"/>
      <c r="H10" s="53"/>
    </row>
    <row r="11" spans="1:8" s="1" customFormat="1" ht="37.5" customHeight="1">
      <c r="A11" s="6" t="s">
        <v>52</v>
      </c>
      <c r="B11" s="6" t="s">
        <v>53</v>
      </c>
      <c r="C11" s="22">
        <v>57540</v>
      </c>
      <c r="D11" s="22">
        <v>57540</v>
      </c>
      <c r="E11" s="22"/>
      <c r="F11" s="22"/>
      <c r="G11" s="21"/>
      <c r="H11" s="53"/>
    </row>
    <row r="12" spans="1:8" s="1" customFormat="1" ht="37.5" customHeight="1">
      <c r="A12" s="6" t="s">
        <v>54</v>
      </c>
      <c r="B12" s="6" t="s">
        <v>55</v>
      </c>
      <c r="C12" s="22">
        <v>57540</v>
      </c>
      <c r="D12" s="22">
        <v>57540</v>
      </c>
      <c r="E12" s="22"/>
      <c r="F12" s="22"/>
      <c r="G12" s="21"/>
      <c r="H12" s="53"/>
    </row>
    <row r="13" spans="1:8" s="1" customFormat="1" ht="37.5" customHeight="1">
      <c r="A13" s="6" t="s">
        <v>56</v>
      </c>
      <c r="B13" s="6" t="s">
        <v>57</v>
      </c>
      <c r="C13" s="22">
        <v>57540</v>
      </c>
      <c r="D13" s="22">
        <v>57540</v>
      </c>
      <c r="E13" s="22"/>
      <c r="F13" s="22"/>
      <c r="G13" s="21"/>
      <c r="H13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521" useFirstPageNumber="1" horizontalDpi="300" verticalDpi="3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85"/>
  <sheetViews>
    <sheetView showGridLines="0" showZeros="0" view="pageBreakPreview" zoomScaleNormal="70" zoomScaleSheetLayoutView="100" workbookViewId="0" topLeftCell="A1">
      <selection activeCell="A2" sqref="A2:F2"/>
    </sheetView>
  </sheetViews>
  <sheetFormatPr defaultColWidth="9.140625" defaultRowHeight="12.75" customHeight="1"/>
  <cols>
    <col min="1" max="1" width="28.57421875" style="1" customWidth="1"/>
    <col min="2" max="2" width="18.28125" style="1" customWidth="1"/>
    <col min="3" max="3" width="31.8515625" style="1" customWidth="1"/>
    <col min="4" max="4" width="16.57421875" style="1" customWidth="1"/>
    <col min="5" max="5" width="21.57421875" style="1" customWidth="1"/>
    <col min="6" max="6" width="23.57421875" style="1" customWidth="1"/>
    <col min="7" max="33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73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75</v>
      </c>
      <c r="F5" s="33" t="s">
        <v>76</v>
      </c>
      <c r="G5" s="13"/>
    </row>
    <row r="6" spans="1:7" s="1" customFormat="1" ht="17.25" customHeight="1">
      <c r="A6" s="34" t="s">
        <v>77</v>
      </c>
      <c r="B6" s="35">
        <v>1539562</v>
      </c>
      <c r="C6" s="36" t="s">
        <v>78</v>
      </c>
      <c r="D6" s="7">
        <f>'财拨总表（引用）'!B7</f>
        <v>1539562</v>
      </c>
      <c r="E6" s="7">
        <f>'财拨总表（引用）'!C7</f>
        <v>1539562</v>
      </c>
      <c r="F6" s="7">
        <f>'财拨总表（引用）'!D7</f>
        <v>0</v>
      </c>
      <c r="G6" s="13"/>
    </row>
    <row r="7" spans="1:7" s="1" customFormat="1" ht="17.25" customHeight="1">
      <c r="A7" s="34" t="s">
        <v>79</v>
      </c>
      <c r="B7" s="35">
        <v>1539562</v>
      </c>
      <c r="C7" s="37" t="str">
        <f>'财拨总表（引用）'!A8</f>
        <v>教育支出</v>
      </c>
      <c r="D7" s="38">
        <f>'财拨总表（引用）'!B8</f>
        <v>1489246</v>
      </c>
      <c r="E7" s="38">
        <f>'财拨总表（引用）'!C8</f>
        <v>1489246</v>
      </c>
      <c r="F7" s="38">
        <f>'财拨总表（引用）'!D8</f>
        <v>0</v>
      </c>
      <c r="G7" s="13"/>
    </row>
    <row r="8" spans="1:7" s="1" customFormat="1" ht="17.25" customHeight="1">
      <c r="A8" s="39" t="s">
        <v>80</v>
      </c>
      <c r="B8" s="35"/>
      <c r="C8" s="37" t="str">
        <f>'财拨总表（引用）'!A9</f>
        <v>社会保障和就业支出</v>
      </c>
      <c r="D8" s="38">
        <f>'财拨总表（引用）'!B9</f>
        <v>50316</v>
      </c>
      <c r="E8" s="38">
        <f>'财拨总表（引用）'!C9</f>
        <v>50316</v>
      </c>
      <c r="F8" s="38">
        <f>'财拨总表（引用）'!D9</f>
        <v>0</v>
      </c>
      <c r="G8" s="13"/>
    </row>
    <row r="9" spans="1:7" s="1" customFormat="1" ht="17.25" customHeight="1">
      <c r="A9" s="40" t="s">
        <v>81</v>
      </c>
      <c r="B9" s="41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3"/>
    </row>
    <row r="10" spans="1:7" s="1" customFormat="1" ht="17.25" customHeight="1">
      <c r="A10" s="40" t="s">
        <v>82</v>
      </c>
      <c r="B10" s="42"/>
      <c r="C10" s="37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3"/>
    </row>
    <row r="11" spans="1:7" s="1" customFormat="1" ht="19.5" customHeight="1">
      <c r="A11" s="40"/>
      <c r="B11" s="42"/>
      <c r="C11" s="43">
        <f>'财拨总表（引用）'!A49</f>
        <v>0</v>
      </c>
      <c r="D11" s="38">
        <f>'财拨总表（引用）'!B49</f>
        <v>0</v>
      </c>
      <c r="E11" s="38">
        <f>'财拨总表（引用）'!C49</f>
        <v>0</v>
      </c>
      <c r="F11" s="38">
        <f>'财拨总表（引用）'!D49</f>
        <v>0</v>
      </c>
      <c r="G11" s="13"/>
    </row>
    <row r="12" spans="1:7" s="1" customFormat="1" ht="17.25" customHeight="1">
      <c r="A12" s="40" t="s">
        <v>83</v>
      </c>
      <c r="B12" s="42"/>
      <c r="C12" s="38" t="s">
        <v>84</v>
      </c>
      <c r="D12" s="38"/>
      <c r="E12" s="38"/>
      <c r="F12" s="21"/>
      <c r="G12" s="13"/>
    </row>
    <row r="13" spans="1:7" s="1" customFormat="1" ht="17.25" customHeight="1">
      <c r="A13" s="44" t="s">
        <v>85</v>
      </c>
      <c r="B13" s="42"/>
      <c r="C13" s="38"/>
      <c r="D13" s="38"/>
      <c r="E13" s="38"/>
      <c r="F13" s="21"/>
      <c r="G13" s="13"/>
    </row>
    <row r="14" spans="1:7" s="1" customFormat="1" ht="17.25" customHeight="1">
      <c r="A14" s="40" t="s">
        <v>86</v>
      </c>
      <c r="B14" s="45"/>
      <c r="C14" s="38"/>
      <c r="D14" s="38"/>
      <c r="E14" s="38"/>
      <c r="F14" s="21"/>
      <c r="G14" s="13"/>
    </row>
    <row r="15" spans="1:7" s="1" customFormat="1" ht="17.25" customHeight="1">
      <c r="A15" s="40"/>
      <c r="B15" s="42"/>
      <c r="C15" s="38"/>
      <c r="D15" s="38"/>
      <c r="E15" s="38"/>
      <c r="F15" s="21"/>
      <c r="G15" s="13"/>
    </row>
    <row r="16" spans="1:7" s="1" customFormat="1" ht="17.25" customHeight="1">
      <c r="A16" s="40"/>
      <c r="B16" s="42"/>
      <c r="C16" s="38"/>
      <c r="D16" s="38"/>
      <c r="E16" s="38"/>
      <c r="F16" s="21"/>
      <c r="G16" s="13"/>
    </row>
    <row r="17" spans="1:7" s="1" customFormat="1" ht="17.25" customHeight="1">
      <c r="A17" s="46" t="s">
        <v>31</v>
      </c>
      <c r="B17" s="7">
        <f>B6</f>
        <v>1539562</v>
      </c>
      <c r="C17" s="47" t="s">
        <v>32</v>
      </c>
      <c r="D17" s="7">
        <f>'财拨总表（引用）'!B7</f>
        <v>1539562</v>
      </c>
      <c r="E17" s="7">
        <f>'财拨总表（引用）'!C7</f>
        <v>1539562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E43" s="11"/>
    </row>
    <row r="44" s="1" customFormat="1" ht="15">
      <c r="AC44" s="11"/>
    </row>
    <row r="45" spans="30:31" s="1" customFormat="1" ht="15">
      <c r="AD45" s="11"/>
      <c r="AE45" s="11"/>
    </row>
    <row r="46" spans="31:32" s="1" customFormat="1" ht="15">
      <c r="AE46" s="11"/>
      <c r="AF46" s="11"/>
    </row>
    <row r="47" s="1" customFormat="1" ht="15">
      <c r="AF47" s="48" t="s">
        <v>87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Y84" s="11"/>
    </row>
    <row r="85" spans="22:25" s="1" customFormat="1" ht="15">
      <c r="V85" s="11"/>
      <c r="W85" s="11"/>
      <c r="X85" s="11"/>
      <c r="Y85" s="48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522" useFirstPageNumber="1" horizontalDpi="300" verticalDpi="300" orientation="landscape" paperSize="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zoomScale="115" zoomScaleSheetLayoutView="115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2.8515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27.75" customHeight="1">
      <c r="A7" s="6" t="s">
        <v>51</v>
      </c>
      <c r="B7" s="6" t="s">
        <v>36</v>
      </c>
      <c r="C7" s="22">
        <v>1539562</v>
      </c>
      <c r="D7" s="22">
        <v>1063782</v>
      </c>
      <c r="E7" s="21">
        <v>475780</v>
      </c>
      <c r="F7" s="13"/>
      <c r="G7" s="13"/>
    </row>
    <row r="8" spans="1:5" s="1" customFormat="1" ht="27.75" customHeight="1">
      <c r="A8" s="6" t="s">
        <v>58</v>
      </c>
      <c r="B8" s="6" t="s">
        <v>59</v>
      </c>
      <c r="C8" s="22">
        <v>1489246</v>
      </c>
      <c r="D8" s="22">
        <v>1013466</v>
      </c>
      <c r="E8" s="21">
        <v>475780</v>
      </c>
    </row>
    <row r="9" spans="1:5" s="1" customFormat="1" ht="27.75" customHeight="1">
      <c r="A9" s="6" t="s">
        <v>60</v>
      </c>
      <c r="B9" s="6" t="s">
        <v>61</v>
      </c>
      <c r="C9" s="22">
        <v>1489246</v>
      </c>
      <c r="D9" s="22">
        <v>1013466</v>
      </c>
      <c r="E9" s="21">
        <v>475780</v>
      </c>
    </row>
    <row r="10" spans="1:5" s="1" customFormat="1" ht="27.75" customHeight="1">
      <c r="A10" s="6" t="s">
        <v>62</v>
      </c>
      <c r="B10" s="6" t="s">
        <v>63</v>
      </c>
      <c r="C10" s="22">
        <v>1489246</v>
      </c>
      <c r="D10" s="22">
        <v>1013466</v>
      </c>
      <c r="E10" s="21">
        <v>475780</v>
      </c>
    </row>
    <row r="11" spans="1:5" s="1" customFormat="1" ht="27.75" customHeight="1">
      <c r="A11" s="6" t="s">
        <v>52</v>
      </c>
      <c r="B11" s="6" t="s">
        <v>53</v>
      </c>
      <c r="C11" s="22">
        <v>50316</v>
      </c>
      <c r="D11" s="22">
        <v>50316</v>
      </c>
      <c r="E11" s="21"/>
    </row>
    <row r="12" spans="1:5" s="1" customFormat="1" ht="27.75" customHeight="1">
      <c r="A12" s="6" t="s">
        <v>54</v>
      </c>
      <c r="B12" s="6" t="s">
        <v>55</v>
      </c>
      <c r="C12" s="22">
        <v>50316</v>
      </c>
      <c r="D12" s="22">
        <v>50316</v>
      </c>
      <c r="E12" s="21"/>
    </row>
    <row r="13" spans="1:5" s="1" customFormat="1" ht="27.75" customHeight="1">
      <c r="A13" s="6" t="s">
        <v>56</v>
      </c>
      <c r="B13" s="6" t="s">
        <v>57</v>
      </c>
      <c r="C13" s="22">
        <v>50316</v>
      </c>
      <c r="D13" s="22">
        <v>50316</v>
      </c>
      <c r="E1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523" useFirstPageNumber="1"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4218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5.7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15.75" customHeight="1">
      <c r="A5" s="4" t="s">
        <v>71</v>
      </c>
      <c r="B5" s="3" t="s">
        <v>72</v>
      </c>
      <c r="C5" s="19" t="s">
        <v>36</v>
      </c>
      <c r="D5" s="19" t="s">
        <v>93</v>
      </c>
      <c r="E5" s="19" t="s">
        <v>94</v>
      </c>
      <c r="F5" s="13"/>
      <c r="G5" s="13"/>
    </row>
    <row r="6" spans="1:7" s="1" customFormat="1" ht="15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5.75" customHeight="1">
      <c r="A7" s="6" t="s">
        <v>51</v>
      </c>
      <c r="B7" s="6" t="s">
        <v>36</v>
      </c>
      <c r="C7" s="22">
        <v>1063782</v>
      </c>
      <c r="D7" s="22">
        <v>942582</v>
      </c>
      <c r="E7" s="21">
        <v>121200</v>
      </c>
      <c r="F7" s="31"/>
      <c r="G7" s="31"/>
      <c r="H7" s="11"/>
    </row>
    <row r="8" spans="1:5" s="1" customFormat="1" ht="15.75" customHeight="1">
      <c r="A8" s="6"/>
      <c r="B8" s="6" t="s">
        <v>95</v>
      </c>
      <c r="C8" s="22">
        <v>892266</v>
      </c>
      <c r="D8" s="22">
        <v>892266</v>
      </c>
      <c r="E8" s="21"/>
    </row>
    <row r="9" spans="1:5" s="1" customFormat="1" ht="15.75" customHeight="1">
      <c r="A9" s="6" t="s">
        <v>96</v>
      </c>
      <c r="B9" s="6" t="s">
        <v>97</v>
      </c>
      <c r="C9" s="22">
        <v>404688</v>
      </c>
      <c r="D9" s="22">
        <v>404688</v>
      </c>
      <c r="E9" s="21"/>
    </row>
    <row r="10" spans="1:5" s="1" customFormat="1" ht="15.75" customHeight="1">
      <c r="A10" s="6" t="s">
        <v>98</v>
      </c>
      <c r="B10" s="6" t="s">
        <v>99</v>
      </c>
      <c r="C10" s="22">
        <v>207600</v>
      </c>
      <c r="D10" s="22">
        <v>207600</v>
      </c>
      <c r="E10" s="21"/>
    </row>
    <row r="11" spans="1:5" s="1" customFormat="1" ht="15.75" customHeight="1">
      <c r="A11" s="6" t="s">
        <v>100</v>
      </c>
      <c r="B11" s="6" t="s">
        <v>101</v>
      </c>
      <c r="C11" s="22">
        <v>51024</v>
      </c>
      <c r="D11" s="22">
        <v>51024</v>
      </c>
      <c r="E11" s="21"/>
    </row>
    <row r="12" spans="1:5" s="1" customFormat="1" ht="15.75" customHeight="1">
      <c r="A12" s="6" t="s">
        <v>102</v>
      </c>
      <c r="B12" s="6" t="s">
        <v>103</v>
      </c>
      <c r="C12" s="22">
        <v>129180</v>
      </c>
      <c r="D12" s="22">
        <v>129180</v>
      </c>
      <c r="E12" s="21"/>
    </row>
    <row r="13" spans="1:5" s="1" customFormat="1" ht="15.75" customHeight="1">
      <c r="A13" s="6" t="s">
        <v>104</v>
      </c>
      <c r="B13" s="6" t="s">
        <v>105</v>
      </c>
      <c r="C13" s="22">
        <v>25692</v>
      </c>
      <c r="D13" s="22">
        <v>25692</v>
      </c>
      <c r="E13" s="21"/>
    </row>
    <row r="14" spans="1:5" s="1" customFormat="1" ht="15.75" customHeight="1">
      <c r="A14" s="6" t="s">
        <v>106</v>
      </c>
      <c r="B14" s="6" t="s">
        <v>107</v>
      </c>
      <c r="C14" s="22">
        <v>606</v>
      </c>
      <c r="D14" s="22">
        <v>606</v>
      </c>
      <c r="E14" s="21"/>
    </row>
    <row r="15" spans="1:5" s="1" customFormat="1" ht="15.75" customHeight="1">
      <c r="A15" s="6" t="s">
        <v>108</v>
      </c>
      <c r="B15" s="6" t="s">
        <v>109</v>
      </c>
      <c r="C15" s="22">
        <v>73476</v>
      </c>
      <c r="D15" s="22">
        <v>73476</v>
      </c>
      <c r="E15" s="21"/>
    </row>
    <row r="16" spans="1:5" s="1" customFormat="1" ht="15.75" customHeight="1">
      <c r="A16" s="6"/>
      <c r="B16" s="6" t="s">
        <v>110</v>
      </c>
      <c r="C16" s="22">
        <v>121200</v>
      </c>
      <c r="D16" s="22"/>
      <c r="E16" s="21">
        <v>121200</v>
      </c>
    </row>
    <row r="17" spans="1:5" s="1" customFormat="1" ht="15.75" customHeight="1">
      <c r="A17" s="6" t="s">
        <v>111</v>
      </c>
      <c r="B17" s="6" t="s">
        <v>112</v>
      </c>
      <c r="C17" s="22">
        <v>3000</v>
      </c>
      <c r="D17" s="22"/>
      <c r="E17" s="21">
        <v>3000</v>
      </c>
    </row>
    <row r="18" spans="1:5" s="1" customFormat="1" ht="15.75" customHeight="1">
      <c r="A18" s="6" t="s">
        <v>113</v>
      </c>
      <c r="B18" s="6" t="s">
        <v>114</v>
      </c>
      <c r="C18" s="22">
        <v>3000</v>
      </c>
      <c r="D18" s="22"/>
      <c r="E18" s="21">
        <v>3000</v>
      </c>
    </row>
    <row r="19" spans="1:5" s="1" customFormat="1" ht="15.75" customHeight="1">
      <c r="A19" s="6" t="s">
        <v>115</v>
      </c>
      <c r="B19" s="6" t="s">
        <v>116</v>
      </c>
      <c r="C19" s="22">
        <v>600</v>
      </c>
      <c r="D19" s="22"/>
      <c r="E19" s="21">
        <v>600</v>
      </c>
    </row>
    <row r="20" spans="1:5" s="1" customFormat="1" ht="15.75" customHeight="1">
      <c r="A20" s="6" t="s">
        <v>117</v>
      </c>
      <c r="B20" s="6" t="s">
        <v>118</v>
      </c>
      <c r="C20" s="22">
        <v>1000</v>
      </c>
      <c r="D20" s="22"/>
      <c r="E20" s="21">
        <v>1000</v>
      </c>
    </row>
    <row r="21" spans="1:5" s="1" customFormat="1" ht="15.75" customHeight="1">
      <c r="A21" s="6" t="s">
        <v>119</v>
      </c>
      <c r="B21" s="6" t="s">
        <v>120</v>
      </c>
      <c r="C21" s="22">
        <v>3000</v>
      </c>
      <c r="D21" s="22"/>
      <c r="E21" s="21">
        <v>3000</v>
      </c>
    </row>
    <row r="22" spans="1:5" s="1" customFormat="1" ht="15.75" customHeight="1">
      <c r="A22" s="6" t="s">
        <v>121</v>
      </c>
      <c r="B22" s="6" t="s">
        <v>122</v>
      </c>
      <c r="C22" s="22">
        <v>4000</v>
      </c>
      <c r="D22" s="22"/>
      <c r="E22" s="21">
        <v>4000</v>
      </c>
    </row>
    <row r="23" spans="1:5" s="1" customFormat="1" ht="15.75" customHeight="1">
      <c r="A23" s="6" t="s">
        <v>123</v>
      </c>
      <c r="B23" s="6" t="s">
        <v>124</v>
      </c>
      <c r="C23" s="22">
        <v>6000</v>
      </c>
      <c r="D23" s="22"/>
      <c r="E23" s="21">
        <v>6000</v>
      </c>
    </row>
    <row r="24" spans="1:5" s="1" customFormat="1" ht="15.75" customHeight="1">
      <c r="A24" s="6" t="s">
        <v>125</v>
      </c>
      <c r="B24" s="6" t="s">
        <v>126</v>
      </c>
      <c r="C24" s="22">
        <v>30000</v>
      </c>
      <c r="D24" s="22"/>
      <c r="E24" s="21">
        <v>30000</v>
      </c>
    </row>
    <row r="25" spans="1:5" s="1" customFormat="1" ht="15.75" customHeight="1">
      <c r="A25" s="6" t="s">
        <v>127</v>
      </c>
      <c r="B25" s="6" t="s">
        <v>128</v>
      </c>
      <c r="C25" s="22">
        <v>61200</v>
      </c>
      <c r="D25" s="22"/>
      <c r="E25" s="21">
        <v>61200</v>
      </c>
    </row>
    <row r="26" spans="1:5" s="1" customFormat="1" ht="15.75" customHeight="1">
      <c r="A26" s="6" t="s">
        <v>129</v>
      </c>
      <c r="B26" s="6" t="s">
        <v>130</v>
      </c>
      <c r="C26" s="22">
        <v>9400</v>
      </c>
      <c r="D26" s="22"/>
      <c r="E26" s="21">
        <v>9400</v>
      </c>
    </row>
    <row r="27" spans="1:5" s="1" customFormat="1" ht="15.75" customHeight="1">
      <c r="A27" s="6"/>
      <c r="B27" s="6" t="s">
        <v>131</v>
      </c>
      <c r="C27" s="22">
        <v>50316</v>
      </c>
      <c r="D27" s="22">
        <v>50316</v>
      </c>
      <c r="E27" s="21"/>
    </row>
    <row r="28" spans="1:5" s="1" customFormat="1" ht="15.75" customHeight="1">
      <c r="A28" s="6" t="s">
        <v>132</v>
      </c>
      <c r="B28" s="6" t="s">
        <v>133</v>
      </c>
      <c r="C28" s="22">
        <v>38016</v>
      </c>
      <c r="D28" s="22">
        <v>38016</v>
      </c>
      <c r="E28" s="21"/>
    </row>
    <row r="29" spans="1:5" s="1" customFormat="1" ht="15.75" customHeight="1">
      <c r="A29" s="6" t="s">
        <v>134</v>
      </c>
      <c r="B29" s="6" t="s">
        <v>135</v>
      </c>
      <c r="C29" s="22">
        <v>12300</v>
      </c>
      <c r="D29" s="22">
        <v>12300</v>
      </c>
      <c r="E2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524" useFirstPageNumber="1" horizontalDpi="300" verticalDpi="300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16.7109375" style="1" customWidth="1"/>
    <col min="2" max="2" width="20.0039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22.71093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137</v>
      </c>
      <c r="B4" s="5" t="s">
        <v>138</v>
      </c>
      <c r="C4" s="5" t="s">
        <v>36</v>
      </c>
      <c r="D4" s="26" t="s">
        <v>139</v>
      </c>
      <c r="E4" s="5" t="s">
        <v>140</v>
      </c>
      <c r="F4" s="27" t="s">
        <v>141</v>
      </c>
      <c r="G4" s="5" t="s">
        <v>142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30000</v>
      </c>
      <c r="D6" s="22"/>
      <c r="E6" s="22">
        <v>30000</v>
      </c>
      <c r="F6" s="21"/>
      <c r="G6" s="21"/>
    </row>
    <row r="7" spans="1:7" s="1" customFormat="1" ht="22.5" customHeight="1">
      <c r="A7" s="6" t="s">
        <v>143</v>
      </c>
      <c r="B7" s="6" t="s">
        <v>144</v>
      </c>
      <c r="C7" s="22">
        <v>30000</v>
      </c>
      <c r="D7" s="22"/>
      <c r="E7" s="22">
        <v>30000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525" useFirstPageNumber="1" horizontalDpi="300" verticalDpi="300" orientation="landscape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21.28125" style="1" customWidth="1"/>
    <col min="2" max="2" width="28.8515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526" useFirstPageNumber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全南印刷厂</cp:lastModifiedBy>
  <dcterms:created xsi:type="dcterms:W3CDTF">2019-01-24T02:30:02Z</dcterms:created>
  <dcterms:modified xsi:type="dcterms:W3CDTF">2019-03-11T07:58:00Z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